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<sst xmlns="http://schemas.openxmlformats.org/spreadsheetml/2006/main" count="295" uniqueCount="222">
  <si>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</si>
  <si>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</si>
  <si>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</si>
  <si>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</si>
  <si>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</si>
  <si>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</si>
  <si>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</si>
  <si>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</si>
  <si>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</si>
  <si>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</si>
  <si>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</si>
  <si>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</si>
  <si>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</si>
  <si>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</si>
  <si>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</si>
  <si>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</si>
  <si>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</si>
  <si>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</si>
  <si>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</si>
  <si>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</si>
  <si>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</si>
  <si>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</si>
  <si>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</si>
  <si>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</si>
  <si>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</si>
  <si>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</si>
  <si>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</si>
  <si>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</si>
  <si>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</si>
  <si>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</si>
  <si>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</si>
  <si>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</si>
  <si>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</si>
  <si>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</si>
  <si>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</si>
  <si>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</si>
  <si>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</si>
  <si>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</si>
  <si>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</si>
  <si>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</si>
  <si>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</si>
  <si>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</si>
  <si>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</si>
  <si>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</si>
  <si>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</si>
  <si>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</si>
  <si>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</si>
  <si>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</si>
  <si>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</si>
  <si>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</si>
  <si>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</si>
  <si>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</si>
  <si>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</si>
  <si>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</si>
  <si>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</si>
  <si>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</si>
  <si>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</si>
  <si>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</si>
  <si>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</si>
  <si>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</si>
  <si>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</si>
  <si>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</si>
  <si>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</si>
  <si>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</si>
  <si>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</si>
  <si>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</si>
  <si>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</si>
  <si>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</si>
  <si>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</si>
  <si>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</si>
  <si>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</si>
  <si>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</si>
  <si>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</si>
  <si>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</si>
  <si>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</si>
  <si>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</si>
  <si>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</si>
  <si>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</si>
  <si>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</si>
  <si>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</si>
  <si>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</si>
  <si>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</si>
  <si>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</si>
  <si>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</si>
  <si>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</si>
  <si>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</si>
  <si>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</si>
  <si>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</si>
  <si>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</si>
  <si>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</si>
  <si>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</si>
  <si>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</si>
  <si>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</si>
  <si>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</si>
  <si>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</si>
  <si>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</si>
  <si>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</si>
  <si>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</si>
  <si>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</si>
  <si>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</si>
  <si>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</si>
  <si>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</si>
  <si>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</si>
  <si>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</si>
  <si>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</si>
  <si>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</si>
  <si>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</si>
  <si>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</si>
  <si>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</si>
  <si>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</si>
  <si>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</si>
  <si>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</si>
  <si>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</si>
  <si>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</si>
  <si>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</si>
  <si>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</si>
  <si>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</si>
  <si>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</si>
  <si>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</si>
  <si>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</si>
  <si>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</si>
  <si>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</si>
  <si>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</si>
  <si>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</si>
  <si>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</si>
  <si>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</si>
  <si>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</si>
  <si>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</si>
  <si>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</si>
  <si>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</si>
  <si>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</si>
  <si>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</si>
  <si>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</si>
  <si>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</si>
  <si>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</si>
  <si>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</si>
  <si>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</si>
  <si>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</si>
  <si>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</si>
  <si>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</si>
  <si>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</si>
  <si>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</si>
  <si>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</si>
  <si>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</si>
  <si>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</si>
  <si>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</si>
  <si>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</si>
  <si>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</si>
  <si>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</si>
  <si>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</si>
  <si>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</si>
  <si>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</si>
  <si>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</si>
  <si>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</si>
  <si>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</si>
  <si>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</si>
  <si>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</si>
  <si>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</si>
  <si>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</si>
  <si>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</si>
  <si>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</si>
  <si>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</si>
  <si>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</si>
  <si>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</si>
  <si>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</si>
  <si>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</si>
  <si>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</si>
  <si>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</si>
  <si>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</si>
  <si>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</si>
  <si>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</si>
  <si>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</si>
  <si>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</si>
  <si>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</si>
  <si>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</si>
  <si>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</si>
  <si>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</si>
  <si>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</si>
  <si>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</si>
  <si>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</si>
  <si>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</si>
  <si>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</si>
  <si>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</si>
  <si>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</si>
  <si>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</si>
  <si>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</si>
  <si>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</si>
  <si>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</si>
  <si>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</si>
  <si>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</si>
  <si>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</si>
  <si>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</si>
  <si>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</si>
  <si>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</si>
  <si>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</si>
  <si>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</si>
  <si>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</si>
  <si>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</si>
  <si>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</si>
  <si>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</si>
  <si>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</si>
  <si>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</si>
  <si>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</si>
  <si>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</si>
  <si>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</si>
  <si>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</si>
  <si>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</si>
  <si>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</si>
  <si>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</si>
  <si>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</si>
  <si>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</si>
  <si>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</si>
  <si>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Мукачівський міськрайонний суд Закарпатської області</t>
  </si>
  <si>
    <t>89600.м. Мукачево.вул. Літуна Андрія 13</t>
  </si>
  <si>
    <t>Доручення судів України / іноземних судів</t>
  </si>
  <si>
    <t xml:space="preserve">Розглянуто справ судом присяжних </t>
  </si>
  <si>
    <t>В.В. Носов</t>
  </si>
  <si>
    <t>Є.О. Звєздін</t>
  </si>
  <si>
    <t>(03131)4-46-62</t>
  </si>
  <si>
    <t>(03131)3-16-68</t>
  </si>
  <si>
    <t>inbox@mkm.zk.court.gov.ua</t>
  </si>
  <si>
    <t>27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</si>
</sst>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&amp;L9032567E&amp;C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899</v>
      </c>
      <c r="F6" s="103">
        <v>631</v>
      </c>
      <c r="G6" s="103">
        <v>19</v>
      </c>
      <c r="H6" s="103">
        <v>597</v>
      </c>
      <c r="I6" s="121" t="s">
        <v>209</v>
      </c>
      <c r="J6" s="103">
        <v>302</v>
      </c>
      <c r="K6" s="84">
        <v>90</v>
      </c>
      <c r="L6" s="91">
        <f>E6-F6</f>
        <v>268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1800</v>
      </c>
      <c r="F7" s="103">
        <v>1774</v>
      </c>
      <c r="G7" s="103">
        <v>4</v>
      </c>
      <c r="H7" s="103">
        <v>1780</v>
      </c>
      <c r="I7" s="103">
        <v>1446</v>
      </c>
      <c r="J7" s="103">
        <v>20</v>
      </c>
      <c r="K7" s="84">
        <v>5</v>
      </c>
      <c r="L7" s="91">
        <f>E7-F7</f>
        <v>26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>
        <v>1</v>
      </c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264</v>
      </c>
      <c r="F9" s="103">
        <v>241</v>
      </c>
      <c r="G9" s="103"/>
      <c r="H9" s="85">
        <v>258</v>
      </c>
      <c r="I9" s="103">
        <v>222</v>
      </c>
      <c r="J9" s="103">
        <v>6</v>
      </c>
      <c r="K9" s="84">
        <v>2</v>
      </c>
      <c r="L9" s="91">
        <f>E9-F9</f>
        <v>23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2</v>
      </c>
      <c r="F10" s="103">
        <v>1</v>
      </c>
      <c r="G10" s="103"/>
      <c r="H10" s="103">
        <v>1</v>
      </c>
      <c r="I10" s="103"/>
      <c r="J10" s="103">
        <v>1</v>
      </c>
      <c r="K10" s="84"/>
      <c r="L10" s="91">
        <f>E10-F10</f>
        <v>1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13</v>
      </c>
      <c r="F12" s="103">
        <v>13</v>
      </c>
      <c r="G12" s="103"/>
      <c r="H12" s="103">
        <v>13</v>
      </c>
      <c r="I12" s="103">
        <v>5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50</v>
      </c>
      <c r="F14" s="106">
        <v>49</v>
      </c>
      <c r="G14" s="106"/>
      <c r="H14" s="106">
        <v>48</v>
      </c>
      <c r="I14" s="106">
        <v>46</v>
      </c>
      <c r="J14" s="106">
        <v>2</v>
      </c>
      <c r="K14" s="94"/>
      <c r="L14" s="91">
        <f>E14-F14</f>
        <v>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13</v>
      </c>
      <c r="F15" s="106">
        <v>12</v>
      </c>
      <c r="G15" s="106"/>
      <c r="H15" s="106">
        <v>7</v>
      </c>
      <c r="I15" s="106">
        <v>4</v>
      </c>
      <c r="J15" s="106">
        <v>6</v>
      </c>
      <c r="K15" s="94">
        <v>1</v>
      </c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3042</v>
      </c>
      <c r="F16" s="84">
        <f>SUM(F6:F15)</f>
        <v>2722</v>
      </c>
      <c r="G16" s="84">
        <f>SUM(G6:G15)</f>
        <v>24</v>
      </c>
      <c r="H16" s="84">
        <f>SUM(H6:H15)</f>
        <v>2705</v>
      </c>
      <c r="I16" s="84">
        <f>SUM(I6:I15)</f>
        <v>1724</v>
      </c>
      <c r="J16" s="84">
        <f>SUM(J6:J15)</f>
        <v>337</v>
      </c>
      <c r="K16" s="84">
        <f>SUM(K6:K15)</f>
        <v>98</v>
      </c>
      <c r="L16" s="91">
        <f>E16-F16</f>
        <v>320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152</v>
      </c>
      <c r="F17" s="84">
        <v>142</v>
      </c>
      <c r="G17" s="84">
        <v>1</v>
      </c>
      <c r="H17" s="84">
        <v>149</v>
      </c>
      <c r="I17" s="84">
        <v>111</v>
      </c>
      <c r="J17" s="84">
        <v>3</v>
      </c>
      <c r="K17" s="84"/>
      <c r="L17" s="91">
        <f>E17-F17</f>
        <v>10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130</v>
      </c>
      <c r="F18" s="84">
        <v>111</v>
      </c>
      <c r="G18" s="84">
        <v>1</v>
      </c>
      <c r="H18" s="84">
        <v>122</v>
      </c>
      <c r="I18" s="84">
        <v>89</v>
      </c>
      <c r="J18" s="84">
        <v>8</v>
      </c>
      <c r="K18" s="84"/>
      <c r="L18" s="91">
        <f>E18-F18</f>
        <v>19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>
        <v>2</v>
      </c>
      <c r="F21" s="84">
        <v>2</v>
      </c>
      <c r="G21" s="84"/>
      <c r="H21" s="84">
        <v>2</v>
      </c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175</v>
      </c>
      <c r="F25" s="94">
        <v>154</v>
      </c>
      <c r="G25" s="94">
        <v>1</v>
      </c>
      <c r="H25" s="94">
        <v>164</v>
      </c>
      <c r="I25" s="94">
        <v>91</v>
      </c>
      <c r="J25" s="94">
        <v>11</v>
      </c>
      <c r="K25" s="94"/>
      <c r="L25" s="91">
        <f>E25-F25</f>
        <v>21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2521</v>
      </c>
      <c r="F26" s="84">
        <v>2286</v>
      </c>
      <c r="G26" s="84">
        <v>1</v>
      </c>
      <c r="H26" s="84">
        <v>2380</v>
      </c>
      <c r="I26" s="84">
        <v>1638</v>
      </c>
      <c r="J26" s="84">
        <v>141</v>
      </c>
      <c r="K26" s="84">
        <v>2</v>
      </c>
      <c r="L26" s="91">
        <f>E26-F26</f>
        <v>235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31</v>
      </c>
      <c r="F27" s="111">
        <v>31</v>
      </c>
      <c r="G27" s="111"/>
      <c r="H27" s="111">
        <v>31</v>
      </c>
      <c r="I27" s="111">
        <v>19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1613</v>
      </c>
      <c r="F28" s="84">
        <v>1422</v>
      </c>
      <c r="G28" s="84">
        <v>3</v>
      </c>
      <c r="H28" s="84">
        <v>1459</v>
      </c>
      <c r="I28" s="84">
        <v>1198</v>
      </c>
      <c r="J28" s="84">
        <v>154</v>
      </c>
      <c r="K28" s="84">
        <v>21</v>
      </c>
      <c r="L28" s="91">
        <f>E28-F28</f>
        <v>191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1581</v>
      </c>
      <c r="F29" s="84">
        <v>1207</v>
      </c>
      <c r="G29" s="84">
        <v>11</v>
      </c>
      <c r="H29" s="84">
        <v>1287</v>
      </c>
      <c r="I29" s="84">
        <v>1040</v>
      </c>
      <c r="J29" s="84">
        <v>294</v>
      </c>
      <c r="K29" s="84">
        <v>6</v>
      </c>
      <c r="L29" s="91">
        <f>E29-F29</f>
        <v>374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174</v>
      </c>
      <c r="F30" s="84">
        <v>174</v>
      </c>
      <c r="G30" s="84"/>
      <c r="H30" s="84">
        <v>160</v>
      </c>
      <c r="I30" s="84">
        <v>121</v>
      </c>
      <c r="J30" s="84">
        <v>14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132</v>
      </c>
      <c r="F31" s="84">
        <v>121</v>
      </c>
      <c r="G31" s="84"/>
      <c r="H31" s="84">
        <v>120</v>
      </c>
      <c r="I31" s="84">
        <v>108</v>
      </c>
      <c r="J31" s="84">
        <v>12</v>
      </c>
      <c r="K31" s="84"/>
      <c r="L31" s="91">
        <f>E31-F31</f>
        <v>11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8</v>
      </c>
      <c r="F32" s="84">
        <v>5</v>
      </c>
      <c r="G32" s="84"/>
      <c r="H32" s="84">
        <v>7</v>
      </c>
      <c r="I32" s="84">
        <v>3</v>
      </c>
      <c r="J32" s="84">
        <v>1</v>
      </c>
      <c r="K32" s="84">
        <v>1</v>
      </c>
      <c r="L32" s="91">
        <f>E32-F32</f>
        <v>3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5</v>
      </c>
      <c r="F33" s="84">
        <v>4</v>
      </c>
      <c r="G33" s="84">
        <v>2</v>
      </c>
      <c r="H33" s="84">
        <v>3</v>
      </c>
      <c r="I33" s="84">
        <v>1</v>
      </c>
      <c r="J33" s="84">
        <v>2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35</v>
      </c>
      <c r="F36" s="84">
        <v>23</v>
      </c>
      <c r="G36" s="84"/>
      <c r="H36" s="84">
        <v>31</v>
      </c>
      <c r="I36" s="84">
        <v>7</v>
      </c>
      <c r="J36" s="84">
        <v>4</v>
      </c>
      <c r="K36" s="84">
        <v>1</v>
      </c>
      <c r="L36" s="91">
        <f>E36-F36</f>
        <v>12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149</v>
      </c>
      <c r="F37" s="84">
        <v>126</v>
      </c>
      <c r="G37" s="84">
        <v>1</v>
      </c>
      <c r="H37" s="84">
        <v>136</v>
      </c>
      <c r="I37" s="84">
        <v>66</v>
      </c>
      <c r="J37" s="84">
        <v>13</v>
      </c>
      <c r="K37" s="84">
        <v>1</v>
      </c>
      <c r="L37" s="91">
        <f>E37-F37</f>
        <v>23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22</v>
      </c>
      <c r="F39" s="84">
        <v>19</v>
      </c>
      <c r="G39" s="84"/>
      <c r="H39" s="84">
        <v>11</v>
      </c>
      <c r="I39" s="84">
        <v>5</v>
      </c>
      <c r="J39" s="84">
        <v>11</v>
      </c>
      <c r="K39" s="84">
        <v>2</v>
      </c>
      <c r="L39" s="91">
        <f>E39-F39</f>
        <v>3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4954</v>
      </c>
      <c r="F40" s="94">
        <v>4247</v>
      </c>
      <c r="G40" s="94">
        <v>15</v>
      </c>
      <c r="H40" s="94">
        <v>4308</v>
      </c>
      <c r="I40" s="94">
        <v>2888</v>
      </c>
      <c r="J40" s="94">
        <v>646</v>
      </c>
      <c r="K40" s="94">
        <v>34</v>
      </c>
      <c r="L40" s="91">
        <f>E40-F40</f>
        <v>707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4106</v>
      </c>
      <c r="F41" s="84">
        <v>3685</v>
      </c>
      <c r="G41" s="84">
        <v>3</v>
      </c>
      <c r="H41" s="84">
        <v>3690</v>
      </c>
      <c r="I41" s="121" t="s">
        <v>209</v>
      </c>
      <c r="J41" s="84">
        <v>416</v>
      </c>
      <c r="K41" s="84">
        <v>146</v>
      </c>
      <c r="L41" s="91">
        <f>E41-F41</f>
        <v>421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</v>
      </c>
      <c r="F42" s="84">
        <v>6</v>
      </c>
      <c r="G42" s="84"/>
      <c r="H42" s="84">
        <v>7</v>
      </c>
      <c r="I42" s="121" t="s">
        <v>209</v>
      </c>
      <c r="J42" s="84">
        <v>2</v>
      </c>
      <c r="K42" s="84">
        <v>1</v>
      </c>
      <c r="L42" s="91">
        <f>E42-F42</f>
        <v>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22</v>
      </c>
      <c r="F43" s="84">
        <v>18</v>
      </c>
      <c r="G43" s="84"/>
      <c r="H43" s="84">
        <v>16</v>
      </c>
      <c r="I43" s="84">
        <v>14</v>
      </c>
      <c r="J43" s="84">
        <v>6</v>
      </c>
      <c r="K43" s="84">
        <v>4</v>
      </c>
      <c r="L43" s="91">
        <f>E43-F43</f>
        <v>4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8</v>
      </c>
      <c r="F44" s="84">
        <v>8</v>
      </c>
      <c r="G44" s="84"/>
      <c r="H44" s="84">
        <v>8</v>
      </c>
      <c r="I44" s="84">
        <v>5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4136</v>
      </c>
      <c r="F45" s="84">
        <f aca="true" t="shared" si="0" ref="F45:K45">F41+F43+F44</f>
        <v>3711</v>
      </c>
      <c r="G45" s="84">
        <f t="shared" si="0"/>
        <v>3</v>
      </c>
      <c r="H45" s="84">
        <f t="shared" si="0"/>
        <v>3714</v>
      </c>
      <c r="I45" s="84">
        <f>I43+I44</f>
        <v>19</v>
      </c>
      <c r="J45" s="84">
        <f t="shared" si="0"/>
        <v>422</v>
      </c>
      <c r="K45" s="84">
        <f t="shared" si="0"/>
        <v>150</v>
      </c>
      <c r="L45" s="91">
        <f>E45-F45</f>
        <v>425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12307</v>
      </c>
      <c r="F46" s="84">
        <f t="shared" si="1"/>
        <v>10834</v>
      </c>
      <c r="G46" s="84">
        <f t="shared" si="1"/>
        <v>43</v>
      </c>
      <c r="H46" s="84">
        <f t="shared" si="1"/>
        <v>10891</v>
      </c>
      <c r="I46" s="84">
        <f t="shared" si="1"/>
        <v>4722</v>
      </c>
      <c r="J46" s="84">
        <f t="shared" si="1"/>
        <v>1416</v>
      </c>
      <c r="K46" s="84">
        <f t="shared" si="1"/>
        <v>282</v>
      </c>
      <c r="L46" s="91">
        <f>E46-F46</f>
        <v>1473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&amp;L9032567E&amp;C&amp;R2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74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228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37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45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196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6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154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447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1635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10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9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55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86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16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&amp;L9032567E&amp;C&amp;R3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597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436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125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132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7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15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9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1029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26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14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115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138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37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6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229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910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676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1927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3027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8958434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179107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>
        <v>4</v>
      </c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31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19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51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18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17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9904</v>
      </c>
      <c r="F58" s="109">
        <f>F59+F62+F63+F64</f>
        <v>904</v>
      </c>
      <c r="G58" s="109">
        <f>G59+G62+G63+G64</f>
        <v>57</v>
      </c>
      <c r="H58" s="109">
        <f>H59+H62+H63+H64</f>
        <v>13</v>
      </c>
      <c r="I58" s="109">
        <f>I59+I62+I63+I64</f>
        <v>13</v>
      </c>
    </row>
    <row r="59" spans="1:9" ht="13.5" customHeight="1">
      <c r="A59" s="225" t="s">
        <v>103</v>
      </c>
      <c r="B59" s="225"/>
      <c r="C59" s="225"/>
      <c r="D59" s="225"/>
      <c r="E59" s="94">
        <v>2539</v>
      </c>
      <c r="F59" s="94">
        <v>113</v>
      </c>
      <c r="G59" s="94">
        <v>34</v>
      </c>
      <c r="H59" s="94">
        <v>11</v>
      </c>
      <c r="I59" s="94">
        <v>8</v>
      </c>
    </row>
    <row r="60" spans="1:9" ht="13.5" customHeight="1">
      <c r="A60" s="328" t="s">
        <v>202</v>
      </c>
      <c r="B60" s="329"/>
      <c r="C60" s="329"/>
      <c r="D60" s="330"/>
      <c r="E60" s="86">
        <v>461</v>
      </c>
      <c r="F60" s="86">
        <v>84</v>
      </c>
      <c r="G60" s="86">
        <v>34</v>
      </c>
      <c r="H60" s="86">
        <v>11</v>
      </c>
      <c r="I60" s="86">
        <v>7</v>
      </c>
    </row>
    <row r="61" spans="1:9" ht="13.5" customHeight="1">
      <c r="A61" s="328" t="s">
        <v>203</v>
      </c>
      <c r="B61" s="329"/>
      <c r="C61" s="329"/>
      <c r="D61" s="330"/>
      <c r="E61" s="86">
        <v>1762</v>
      </c>
      <c r="F61" s="86">
        <v>18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138</v>
      </c>
      <c r="F62" s="84">
        <v>25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3676</v>
      </c>
      <c r="F63" s="84">
        <v>605</v>
      </c>
      <c r="G63" s="84">
        <v>20</v>
      </c>
      <c r="H63" s="84">
        <v>2</v>
      </c>
      <c r="I63" s="84">
        <v>5</v>
      </c>
    </row>
    <row r="64" spans="1:9" ht="13.5" customHeight="1">
      <c r="A64" s="225" t="s">
        <v>108</v>
      </c>
      <c r="B64" s="225"/>
      <c r="C64" s="225"/>
      <c r="D64" s="225"/>
      <c r="E64" s="84">
        <v>3551</v>
      </c>
      <c r="F64" s="84">
        <v>161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3211</v>
      </c>
      <c r="G68" s="115">
        <v>12098152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343</v>
      </c>
      <c r="G69" s="117">
        <v>1183891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2868</v>
      </c>
      <c r="G70" s="117">
        <v>10914261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1678</v>
      </c>
      <c r="G71" s="115">
        <v>1010384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&amp;L9032567E&amp;C&amp;R4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19.915254237288135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29.080118694362017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5.2631578947368425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35.54502369668246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100.52612146944803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640.6470588235294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723.9411764705883</v>
      </c>
    </row>
    <row r="11" spans="1:4" ht="16.5" customHeight="1">
      <c r="A11" s="215" t="s">
        <v>62</v>
      </c>
      <c r="B11" s="217"/>
      <c r="C11" s="10">
        <v>9</v>
      </c>
      <c r="D11" s="84">
        <v>35</v>
      </c>
    </row>
    <row r="12" spans="1:4" ht="16.5" customHeight="1">
      <c r="A12" s="331" t="s">
        <v>103</v>
      </c>
      <c r="B12" s="331"/>
      <c r="C12" s="10">
        <v>10</v>
      </c>
      <c r="D12" s="84">
        <v>31</v>
      </c>
    </row>
    <row r="13" spans="1:4" ht="16.5" customHeight="1">
      <c r="A13" s="328" t="s">
        <v>202</v>
      </c>
      <c r="B13" s="330"/>
      <c r="C13" s="10">
        <v>11</v>
      </c>
      <c r="D13" s="94">
        <v>114</v>
      </c>
    </row>
    <row r="14" spans="1:4" ht="16.5" customHeight="1">
      <c r="A14" s="328" t="s">
        <v>203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46</v>
      </c>
    </row>
    <row r="16" spans="1:4" ht="16.5" customHeight="1">
      <c r="A16" s="331" t="s">
        <v>104</v>
      </c>
      <c r="B16" s="331"/>
      <c r="C16" s="10">
        <v>14</v>
      </c>
      <c r="D16" s="84">
        <v>49</v>
      </c>
    </row>
    <row r="17" spans="1:5" ht="16.5" customHeight="1">
      <c r="A17" s="331" t="s">
        <v>108</v>
      </c>
      <c r="B17" s="331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&amp;L9032567E&amp;C&amp;R5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Zvezdin</cp:lastModifiedBy>
  <cp:lastPrinted>2021-09-02T06:14:55Z</cp:lastPrinted>
  <dcterms:created xsi:type="dcterms:W3CDTF">2004-04-20T14:33:35Z</dcterms:created>
  <dcterms:modified xsi:type="dcterms:W3CDTF">2023-02-13T07:46:54Z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1-мзс_00303_4.2022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9032567E</vt:lpwstr>
  </property>
  <property fmtid="{D5CDD505-2E9C-101B-9397-08002B2CF9AE}" pid="9" name="Підрозділ">
    <vt:lpwstr>Мукачівський міськрайонний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